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PLABXprojects\SOUND\Natale\"/>
    </mc:Choice>
  </mc:AlternateContent>
  <xr:revisionPtr revIDLastSave="0" documentId="13_ncr:1_{DF9C400A-1626-480C-AEBB-850E951BE2DA}" xr6:coauthVersionLast="45" xr6:coauthVersionMax="45" xr10:uidLastSave="{00000000-0000-0000-0000-000000000000}"/>
  <bookViews>
    <workbookView xWindow="8625" yWindow="690" windowWidth="15105" windowHeight="14235" xr2:uid="{D4477741-6867-4048-9904-F0D31B24E77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1" l="1"/>
  <c r="K82" i="1"/>
  <c r="K81" i="1"/>
  <c r="K80" i="1"/>
  <c r="K79" i="1"/>
  <c r="K78" i="1"/>
  <c r="K77" i="1"/>
  <c r="K76" i="1"/>
  <c r="K75" i="1"/>
  <c r="K74" i="1"/>
  <c r="K73" i="1"/>
  <c r="K72" i="1"/>
  <c r="K70" i="1"/>
  <c r="K69" i="1"/>
  <c r="K68" i="1"/>
  <c r="K67" i="1"/>
  <c r="K66" i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2" i="1"/>
  <c r="K41" i="1"/>
  <c r="K35" i="1"/>
  <c r="K34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F83" i="1"/>
  <c r="I83" i="1" s="1"/>
  <c r="F70" i="1"/>
  <c r="I70" i="1" s="1"/>
  <c r="F57" i="1"/>
  <c r="I57" i="1" s="1"/>
  <c r="F44" i="1"/>
  <c r="I44" i="1" s="1"/>
  <c r="K44" i="1" s="1"/>
  <c r="F31" i="1"/>
  <c r="I31" i="1" s="1"/>
  <c r="F18" i="1"/>
  <c r="I18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I63" i="1"/>
  <c r="F63" i="1"/>
  <c r="F62" i="1"/>
  <c r="I62" i="1" s="1"/>
  <c r="F61" i="1"/>
  <c r="I61" i="1" s="1"/>
  <c r="F60" i="1"/>
  <c r="I60" i="1" s="1"/>
  <c r="F59" i="1"/>
  <c r="I59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3" i="1"/>
  <c r="I43" i="1" s="1"/>
  <c r="K43" i="1" s="1"/>
  <c r="F42" i="1"/>
  <c r="I42" i="1" s="1"/>
  <c r="F41" i="1"/>
  <c r="I41" i="1" s="1"/>
  <c r="F40" i="1"/>
  <c r="I40" i="1" s="1"/>
  <c r="K40" i="1" s="1"/>
  <c r="F39" i="1"/>
  <c r="I39" i="1" s="1"/>
  <c r="K39" i="1" s="1"/>
  <c r="F38" i="1"/>
  <c r="I38" i="1" s="1"/>
  <c r="K38" i="1" s="1"/>
  <c r="F37" i="1"/>
  <c r="I37" i="1" s="1"/>
  <c r="K37" i="1" s="1"/>
  <c r="F36" i="1"/>
  <c r="I36" i="1" s="1"/>
  <c r="K36" i="1" s="1"/>
  <c r="F35" i="1"/>
  <c r="I35" i="1" s="1"/>
  <c r="F34" i="1"/>
  <c r="I34" i="1" s="1"/>
  <c r="F33" i="1"/>
  <c r="I33" i="1" s="1"/>
  <c r="K33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I7" i="1"/>
  <c r="F7" i="1"/>
</calcChain>
</file>

<file path=xl/sharedStrings.xml><?xml version="1.0" encoding="utf-8"?>
<sst xmlns="http://schemas.openxmlformats.org/spreadsheetml/2006/main" count="155" uniqueCount="27">
  <si>
    <t>TABELLA FREQUENZA NOTE MUSICALI</t>
  </si>
  <si>
    <t>Frequenza del clock PIC</t>
  </si>
  <si>
    <t>Nota</t>
  </si>
  <si>
    <t>ottava</t>
  </si>
  <si>
    <t>Frequenza Hz</t>
  </si>
  <si>
    <t>Periodo [ms]</t>
  </si>
  <si>
    <t>PRx</t>
  </si>
  <si>
    <t>PWM Period =( PRx + 1)  *  4  * Tosc  * (TMRx Prescale Value)</t>
  </si>
  <si>
    <t>DO</t>
  </si>
  <si>
    <t>Prescaler Tm</t>
  </si>
  <si>
    <t>Reb</t>
  </si>
  <si>
    <t>RE</t>
  </si>
  <si>
    <t>MIb</t>
  </si>
  <si>
    <t>MI</t>
  </si>
  <si>
    <t>FA</t>
  </si>
  <si>
    <t>SOLb</t>
  </si>
  <si>
    <t>SOL</t>
  </si>
  <si>
    <t>Lab</t>
  </si>
  <si>
    <t>LA</t>
  </si>
  <si>
    <t>Sib</t>
  </si>
  <si>
    <t>SIb</t>
  </si>
  <si>
    <t>SI</t>
  </si>
  <si>
    <t>Costante calcolata</t>
  </si>
  <si>
    <t>TxCON</t>
  </si>
  <si>
    <t>0x10</t>
  </si>
  <si>
    <t>0x01</t>
  </si>
  <si>
    <t>0x00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</si>
</sst>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9F72-F2CC-41C4-B44B-C6C8C422D07A}">
  <dimension ref="A1:L83"/>
  <sheetViews>
    <sheetView tabSelected="1" workbookViewId="0">
      <selection activeCell="K7" sqref="K7:L83"/>
    </sheetView>
  </sheetViews>
  <sheetFormatPr defaultRowHeight="15" x14ac:dyDescent="0.25"/>
  <cols>
    <col min="1" max="1" width="6.5703125" customWidth="1"/>
    <col min="2" max="2" width="6.85546875" style="1" customWidth="1"/>
    <col min="3" max="3" width="1.42578125" customWidth="1"/>
    <col min="4" max="4" width="10.7109375" customWidth="1"/>
    <col min="5" max="5" width="3.42578125" customWidth="1"/>
    <col min="6" max="6" width="12.7109375" customWidth="1"/>
    <col min="7" max="7" width="4.140625" customWidth="1"/>
    <col min="8" max="8" width="9" customWidth="1"/>
    <col min="9" max="9" width="12.28515625" customWidth="1"/>
    <col min="10" max="10" width="4.28515625" customWidth="1"/>
    <col min="12" max="12" width="9.140625" style="1"/>
  </cols>
  <sheetData>
    <row r="1" spans="1:12" ht="18.75" x14ac:dyDescent="0.3">
      <c r="D1" s="8" t="s">
        <v>0</v>
      </c>
      <c r="E1" s="8"/>
      <c r="F1" s="8"/>
      <c r="G1" s="8"/>
      <c r="H1" s="8"/>
    </row>
    <row r="3" spans="1:12" s="6" customFormat="1" ht="32.25" customHeight="1" x14ac:dyDescent="0.25">
      <c r="A3" s="9" t="s">
        <v>1</v>
      </c>
      <c r="B3" s="9"/>
      <c r="D3" s="7">
        <v>2000000</v>
      </c>
      <c r="F3" s="6" t="s">
        <v>7</v>
      </c>
      <c r="L3" s="7"/>
    </row>
    <row r="5" spans="1:12" s="4" customFormat="1" ht="25.5" customHeight="1" x14ac:dyDescent="0.25">
      <c r="A5" s="2" t="s">
        <v>2</v>
      </c>
      <c r="B5" s="3" t="s">
        <v>3</v>
      </c>
      <c r="C5" s="2"/>
      <c r="D5" s="2" t="s">
        <v>4</v>
      </c>
      <c r="E5" s="2"/>
      <c r="F5" s="2" t="s">
        <v>5</v>
      </c>
      <c r="G5" s="2"/>
      <c r="H5" s="2" t="s">
        <v>9</v>
      </c>
      <c r="I5" s="3" t="s">
        <v>22</v>
      </c>
      <c r="K5" s="3" t="s">
        <v>6</v>
      </c>
      <c r="L5" s="3" t="s">
        <v>23</v>
      </c>
    </row>
    <row r="7" spans="1:12" x14ac:dyDescent="0.25">
      <c r="A7" t="s">
        <v>8</v>
      </c>
      <c r="B7" s="1">
        <v>3</v>
      </c>
      <c r="D7">
        <v>130.80000000000001</v>
      </c>
      <c r="F7">
        <f t="shared" ref="F7:F18" si="0">1000 / D7</f>
        <v>7.6452599388379197</v>
      </c>
      <c r="H7" s="1">
        <v>16</v>
      </c>
      <c r="I7">
        <f t="shared" ref="I7:I18" si="1">(($D$3/4000)*F7 /H7)-1</f>
        <v>237.91437308868498</v>
      </c>
      <c r="K7" s="5">
        <f>I7</f>
        <v>237.91437308868498</v>
      </c>
      <c r="L7" s="1" t="s">
        <v>24</v>
      </c>
    </row>
    <row r="8" spans="1:12" x14ac:dyDescent="0.25">
      <c r="A8" t="s">
        <v>10</v>
      </c>
      <c r="B8" s="1">
        <v>3</v>
      </c>
      <c r="D8">
        <v>138.6</v>
      </c>
      <c r="F8">
        <f t="shared" si="0"/>
        <v>7.2150072150072155</v>
      </c>
      <c r="H8" s="1">
        <v>16</v>
      </c>
      <c r="I8">
        <f t="shared" si="1"/>
        <v>224.46897546897549</v>
      </c>
      <c r="K8" s="5">
        <f t="shared" ref="K8:K18" si="2">I8</f>
        <v>224.46897546897549</v>
      </c>
      <c r="L8" s="1" t="s">
        <v>24</v>
      </c>
    </row>
    <row r="9" spans="1:12" x14ac:dyDescent="0.25">
      <c r="A9" t="s">
        <v>11</v>
      </c>
      <c r="B9" s="1">
        <v>3</v>
      </c>
      <c r="D9">
        <v>146.80000000000001</v>
      </c>
      <c r="F9">
        <f t="shared" si="0"/>
        <v>6.8119891008174385</v>
      </c>
      <c r="H9" s="1">
        <v>16</v>
      </c>
      <c r="I9">
        <f t="shared" si="1"/>
        <v>211.87465940054494</v>
      </c>
      <c r="K9" s="5">
        <f t="shared" si="2"/>
        <v>211.87465940054494</v>
      </c>
      <c r="L9" s="1" t="s">
        <v>24</v>
      </c>
    </row>
    <row r="10" spans="1:12" x14ac:dyDescent="0.25">
      <c r="A10" t="s">
        <v>12</v>
      </c>
      <c r="B10" s="1">
        <v>3</v>
      </c>
      <c r="D10">
        <v>155.6</v>
      </c>
      <c r="F10">
        <f t="shared" si="0"/>
        <v>6.4267352185089974</v>
      </c>
      <c r="H10" s="1">
        <v>16</v>
      </c>
      <c r="I10">
        <f t="shared" si="1"/>
        <v>199.83547557840618</v>
      </c>
      <c r="K10" s="5">
        <f t="shared" si="2"/>
        <v>199.83547557840618</v>
      </c>
      <c r="L10" s="1" t="s">
        <v>24</v>
      </c>
    </row>
    <row r="11" spans="1:12" x14ac:dyDescent="0.25">
      <c r="A11" t="s">
        <v>13</v>
      </c>
      <c r="B11" s="1">
        <v>3</v>
      </c>
      <c r="D11">
        <v>174.6</v>
      </c>
      <c r="F11">
        <f t="shared" si="0"/>
        <v>5.72737686139748</v>
      </c>
      <c r="H11" s="1">
        <v>16</v>
      </c>
      <c r="I11">
        <f t="shared" si="1"/>
        <v>177.98052691867125</v>
      </c>
      <c r="K11" s="5">
        <f t="shared" si="2"/>
        <v>177.98052691867125</v>
      </c>
      <c r="L11" s="1" t="s">
        <v>24</v>
      </c>
    </row>
    <row r="12" spans="1:12" x14ac:dyDescent="0.25">
      <c r="A12" t="s">
        <v>14</v>
      </c>
      <c r="B12" s="1">
        <v>3</v>
      </c>
      <c r="D12">
        <v>185</v>
      </c>
      <c r="F12">
        <f t="shared" si="0"/>
        <v>5.4054054054054053</v>
      </c>
      <c r="H12" s="1">
        <v>16</v>
      </c>
      <c r="I12">
        <f t="shared" si="1"/>
        <v>167.91891891891891</v>
      </c>
      <c r="K12" s="5">
        <f t="shared" si="2"/>
        <v>167.91891891891891</v>
      </c>
      <c r="L12" s="1" t="s">
        <v>24</v>
      </c>
    </row>
    <row r="13" spans="1:12" x14ac:dyDescent="0.25">
      <c r="A13" t="s">
        <v>15</v>
      </c>
      <c r="B13" s="1">
        <v>3</v>
      </c>
      <c r="D13">
        <v>196</v>
      </c>
      <c r="F13">
        <f t="shared" si="0"/>
        <v>5.1020408163265305</v>
      </c>
      <c r="H13" s="1">
        <v>16</v>
      </c>
      <c r="I13">
        <f t="shared" si="1"/>
        <v>158.43877551020407</v>
      </c>
      <c r="K13" s="5">
        <f t="shared" si="2"/>
        <v>158.43877551020407</v>
      </c>
      <c r="L13" s="1" t="s">
        <v>24</v>
      </c>
    </row>
    <row r="14" spans="1:12" x14ac:dyDescent="0.25">
      <c r="A14" t="s">
        <v>16</v>
      </c>
      <c r="B14" s="1">
        <v>3</v>
      </c>
      <c r="D14">
        <v>207.7</v>
      </c>
      <c r="F14">
        <f t="shared" si="0"/>
        <v>4.8146364949446321</v>
      </c>
      <c r="H14" s="1">
        <v>16</v>
      </c>
      <c r="I14">
        <f t="shared" si="1"/>
        <v>149.45739046701976</v>
      </c>
      <c r="K14" s="5">
        <f t="shared" si="2"/>
        <v>149.45739046701976</v>
      </c>
      <c r="L14" s="1" t="s">
        <v>24</v>
      </c>
    </row>
    <row r="15" spans="1:12" x14ac:dyDescent="0.25">
      <c r="A15" t="s">
        <v>17</v>
      </c>
      <c r="B15" s="1">
        <v>3</v>
      </c>
      <c r="D15">
        <v>220</v>
      </c>
      <c r="F15">
        <f t="shared" si="0"/>
        <v>4.5454545454545459</v>
      </c>
      <c r="H15" s="1">
        <v>16</v>
      </c>
      <c r="I15">
        <f t="shared" si="1"/>
        <v>141.04545454545456</v>
      </c>
      <c r="K15" s="5">
        <f t="shared" si="2"/>
        <v>141.04545454545456</v>
      </c>
      <c r="L15" s="1" t="s">
        <v>24</v>
      </c>
    </row>
    <row r="16" spans="1:12" x14ac:dyDescent="0.25">
      <c r="A16" t="s">
        <v>18</v>
      </c>
      <c r="B16" s="1">
        <v>3</v>
      </c>
      <c r="D16">
        <v>233.1</v>
      </c>
      <c r="F16">
        <f t="shared" si="0"/>
        <v>4.2900042900042905</v>
      </c>
      <c r="H16" s="1">
        <v>16</v>
      </c>
      <c r="I16">
        <f t="shared" si="1"/>
        <v>133.06263406263409</v>
      </c>
      <c r="K16" s="5">
        <f t="shared" si="2"/>
        <v>133.06263406263409</v>
      </c>
      <c r="L16" s="1" t="s">
        <v>24</v>
      </c>
    </row>
    <row r="17" spans="1:12" x14ac:dyDescent="0.25">
      <c r="A17" t="s">
        <v>20</v>
      </c>
      <c r="B17" s="1">
        <v>3</v>
      </c>
      <c r="D17">
        <v>246.9</v>
      </c>
      <c r="F17">
        <f t="shared" si="0"/>
        <v>4.0502227622519236</v>
      </c>
      <c r="H17" s="1">
        <v>16</v>
      </c>
      <c r="I17">
        <f t="shared" si="1"/>
        <v>125.56946132037261</v>
      </c>
      <c r="K17" s="5">
        <f t="shared" si="2"/>
        <v>125.56946132037261</v>
      </c>
      <c r="L17" s="1" t="s">
        <v>24</v>
      </c>
    </row>
    <row r="18" spans="1:12" x14ac:dyDescent="0.25">
      <c r="A18" t="s">
        <v>21</v>
      </c>
      <c r="B18" s="1">
        <v>3</v>
      </c>
      <c r="D18">
        <v>246.9</v>
      </c>
      <c r="F18">
        <f t="shared" si="0"/>
        <v>4.0502227622519236</v>
      </c>
      <c r="H18" s="1">
        <v>16</v>
      </c>
      <c r="I18">
        <f t="shared" si="1"/>
        <v>125.56946132037261</v>
      </c>
      <c r="K18" s="5">
        <f t="shared" si="2"/>
        <v>125.56946132037261</v>
      </c>
      <c r="L18" s="1" t="s">
        <v>24</v>
      </c>
    </row>
    <row r="20" spans="1:12" x14ac:dyDescent="0.25">
      <c r="A20" t="s">
        <v>8</v>
      </c>
      <c r="B20" s="1">
        <v>4</v>
      </c>
      <c r="D20">
        <v>261.60000000000002</v>
      </c>
      <c r="F20">
        <f t="shared" ref="F20:F31" si="3">1000 / D20</f>
        <v>3.8226299694189598</v>
      </c>
      <c r="H20" s="1">
        <v>16</v>
      </c>
      <c r="I20">
        <f t="shared" ref="I20:I31" si="4">(($D$3/4000)*F20 /H20)-1</f>
        <v>118.45718654434249</v>
      </c>
      <c r="K20" s="5">
        <f t="shared" ref="K20:K31" si="5">I20</f>
        <v>118.45718654434249</v>
      </c>
      <c r="L20" s="1" t="s">
        <v>24</v>
      </c>
    </row>
    <row r="21" spans="1:12" x14ac:dyDescent="0.25">
      <c r="A21" t="s">
        <v>10</v>
      </c>
      <c r="B21" s="1">
        <v>4</v>
      </c>
      <c r="D21">
        <v>277.2</v>
      </c>
      <c r="F21">
        <f t="shared" si="3"/>
        <v>3.6075036075036078</v>
      </c>
      <c r="H21" s="1">
        <v>16</v>
      </c>
      <c r="I21">
        <f t="shared" si="4"/>
        <v>111.73448773448774</v>
      </c>
      <c r="K21" s="5">
        <f t="shared" si="5"/>
        <v>111.73448773448774</v>
      </c>
      <c r="L21" s="1" t="s">
        <v>24</v>
      </c>
    </row>
    <row r="22" spans="1:12" x14ac:dyDescent="0.25">
      <c r="A22" t="s">
        <v>11</v>
      </c>
      <c r="B22" s="1">
        <v>4</v>
      </c>
      <c r="D22">
        <v>293.7</v>
      </c>
      <c r="F22">
        <f t="shared" si="3"/>
        <v>3.4048348655090228</v>
      </c>
      <c r="H22" s="1">
        <v>16</v>
      </c>
      <c r="I22">
        <f t="shared" si="4"/>
        <v>105.40108954715696</v>
      </c>
      <c r="K22" s="5">
        <f t="shared" si="5"/>
        <v>105.40108954715696</v>
      </c>
      <c r="L22" s="1" t="s">
        <v>24</v>
      </c>
    </row>
    <row r="23" spans="1:12" x14ac:dyDescent="0.25">
      <c r="A23" t="s">
        <v>12</v>
      </c>
      <c r="B23" s="1">
        <v>4</v>
      </c>
      <c r="D23">
        <v>311.10000000000002</v>
      </c>
      <c r="F23">
        <f t="shared" si="3"/>
        <v>3.2144005143040819</v>
      </c>
      <c r="H23" s="1">
        <v>16</v>
      </c>
      <c r="I23">
        <f t="shared" si="4"/>
        <v>99.450016072002555</v>
      </c>
      <c r="K23" s="5">
        <f t="shared" si="5"/>
        <v>99.450016072002555</v>
      </c>
      <c r="L23" s="1" t="s">
        <v>24</v>
      </c>
    </row>
    <row r="24" spans="1:12" x14ac:dyDescent="0.25">
      <c r="A24" t="s">
        <v>13</v>
      </c>
      <c r="B24" s="1">
        <v>4</v>
      </c>
      <c r="D24">
        <v>329.6</v>
      </c>
      <c r="F24">
        <f t="shared" si="3"/>
        <v>3.0339805825242716</v>
      </c>
      <c r="H24" s="1">
        <v>16</v>
      </c>
      <c r="I24">
        <f t="shared" si="4"/>
        <v>93.811893203883486</v>
      </c>
      <c r="K24" s="5">
        <f t="shared" si="5"/>
        <v>93.811893203883486</v>
      </c>
      <c r="L24" s="1" t="s">
        <v>24</v>
      </c>
    </row>
    <row r="25" spans="1:12" x14ac:dyDescent="0.25">
      <c r="A25" t="s">
        <v>14</v>
      </c>
      <c r="B25" s="1">
        <v>4</v>
      </c>
      <c r="D25">
        <v>349.2</v>
      </c>
      <c r="F25">
        <f t="shared" si="3"/>
        <v>2.86368843069874</v>
      </c>
      <c r="H25" s="1">
        <v>16</v>
      </c>
      <c r="I25">
        <f t="shared" si="4"/>
        <v>88.490263459335623</v>
      </c>
      <c r="K25" s="5">
        <f t="shared" si="5"/>
        <v>88.490263459335623</v>
      </c>
      <c r="L25" s="1" t="s">
        <v>24</v>
      </c>
    </row>
    <row r="26" spans="1:12" x14ac:dyDescent="0.25">
      <c r="A26" t="s">
        <v>15</v>
      </c>
      <c r="B26" s="1">
        <v>4</v>
      </c>
      <c r="D26">
        <v>370</v>
      </c>
      <c r="F26">
        <f t="shared" si="3"/>
        <v>2.7027027027027026</v>
      </c>
      <c r="H26" s="1">
        <v>16</v>
      </c>
      <c r="I26">
        <f t="shared" si="4"/>
        <v>83.459459459459453</v>
      </c>
      <c r="K26" s="5">
        <f t="shared" si="5"/>
        <v>83.459459459459453</v>
      </c>
      <c r="L26" s="1" t="s">
        <v>24</v>
      </c>
    </row>
    <row r="27" spans="1:12" x14ac:dyDescent="0.25">
      <c r="A27" t="s">
        <v>16</v>
      </c>
      <c r="B27" s="1">
        <v>4</v>
      </c>
      <c r="D27">
        <v>392</v>
      </c>
      <c r="F27">
        <f t="shared" si="3"/>
        <v>2.5510204081632653</v>
      </c>
      <c r="H27" s="1">
        <v>16</v>
      </c>
      <c r="I27">
        <f t="shared" si="4"/>
        <v>78.719387755102034</v>
      </c>
      <c r="K27" s="5">
        <f t="shared" si="5"/>
        <v>78.719387755102034</v>
      </c>
      <c r="L27" s="1" t="s">
        <v>24</v>
      </c>
    </row>
    <row r="28" spans="1:12" x14ac:dyDescent="0.25">
      <c r="A28" t="s">
        <v>17</v>
      </c>
      <c r="B28" s="1">
        <v>4</v>
      </c>
      <c r="D28">
        <v>425.3</v>
      </c>
      <c r="F28">
        <f t="shared" si="3"/>
        <v>2.351281448389372</v>
      </c>
      <c r="H28" s="1">
        <v>16</v>
      </c>
      <c r="I28">
        <f t="shared" si="4"/>
        <v>72.47754526216788</v>
      </c>
      <c r="K28" s="5">
        <f t="shared" si="5"/>
        <v>72.47754526216788</v>
      </c>
      <c r="L28" s="1" t="s">
        <v>24</v>
      </c>
    </row>
    <row r="29" spans="1:12" x14ac:dyDescent="0.25">
      <c r="A29" t="s">
        <v>18</v>
      </c>
      <c r="B29" s="1">
        <v>4</v>
      </c>
      <c r="D29">
        <v>440</v>
      </c>
      <c r="F29">
        <f t="shared" si="3"/>
        <v>2.2727272727272729</v>
      </c>
      <c r="H29" s="1">
        <v>16</v>
      </c>
      <c r="I29">
        <f t="shared" si="4"/>
        <v>70.02272727272728</v>
      </c>
      <c r="K29" s="5">
        <f t="shared" si="5"/>
        <v>70.02272727272728</v>
      </c>
      <c r="L29" s="1" t="s">
        <v>24</v>
      </c>
    </row>
    <row r="30" spans="1:12" x14ac:dyDescent="0.25">
      <c r="A30" t="s">
        <v>20</v>
      </c>
      <c r="B30" s="1">
        <v>4</v>
      </c>
      <c r="D30">
        <v>466.2</v>
      </c>
      <c r="F30">
        <f t="shared" si="3"/>
        <v>2.1450021450021453</v>
      </c>
      <c r="H30" s="1">
        <v>16</v>
      </c>
      <c r="I30">
        <f t="shared" si="4"/>
        <v>66.031317031317045</v>
      </c>
      <c r="K30" s="5">
        <f t="shared" si="5"/>
        <v>66.031317031317045</v>
      </c>
      <c r="L30" s="1" t="s">
        <v>24</v>
      </c>
    </row>
    <row r="31" spans="1:12" x14ac:dyDescent="0.25">
      <c r="A31" t="s">
        <v>21</v>
      </c>
      <c r="B31" s="1">
        <v>4</v>
      </c>
      <c r="D31">
        <v>493.9</v>
      </c>
      <c r="F31">
        <f t="shared" si="3"/>
        <v>2.024701356549909</v>
      </c>
      <c r="H31" s="1">
        <v>16</v>
      </c>
      <c r="I31">
        <f t="shared" si="4"/>
        <v>62.271917392184655</v>
      </c>
      <c r="K31" s="5">
        <f t="shared" si="5"/>
        <v>62.271917392184655</v>
      </c>
      <c r="L31" s="1" t="s">
        <v>24</v>
      </c>
    </row>
    <row r="33" spans="1:12" x14ac:dyDescent="0.25">
      <c r="A33" t="s">
        <v>8</v>
      </c>
      <c r="B33" s="1">
        <v>5</v>
      </c>
      <c r="D33">
        <v>523.29999999999995</v>
      </c>
      <c r="F33">
        <f t="shared" ref="F33:F44" si="6">1000 / D33</f>
        <v>1.9109497420217849</v>
      </c>
      <c r="H33" s="1">
        <v>4</v>
      </c>
      <c r="I33">
        <f t="shared" ref="I33:I44" si="7">(($D$3/4000)*F33 /H33)-1</f>
        <v>237.86871775272311</v>
      </c>
      <c r="K33" s="5">
        <f t="shared" ref="K33:K44" si="8">I33</f>
        <v>237.86871775272311</v>
      </c>
      <c r="L33" s="1" t="s">
        <v>25</v>
      </c>
    </row>
    <row r="34" spans="1:12" x14ac:dyDescent="0.25">
      <c r="A34" t="s">
        <v>10</v>
      </c>
      <c r="B34" s="1">
        <v>5</v>
      </c>
      <c r="D34">
        <v>554.4</v>
      </c>
      <c r="F34">
        <f t="shared" si="6"/>
        <v>1.8037518037518039</v>
      </c>
      <c r="H34" s="1">
        <v>4</v>
      </c>
      <c r="I34">
        <f t="shared" si="7"/>
        <v>224.46897546897549</v>
      </c>
      <c r="K34" s="5">
        <f t="shared" si="8"/>
        <v>224.46897546897549</v>
      </c>
      <c r="L34" s="1" t="s">
        <v>25</v>
      </c>
    </row>
    <row r="35" spans="1:12" x14ac:dyDescent="0.25">
      <c r="A35" t="s">
        <v>11</v>
      </c>
      <c r="B35" s="1">
        <v>5</v>
      </c>
      <c r="D35">
        <v>587.29999999999995</v>
      </c>
      <c r="F35">
        <f t="shared" si="6"/>
        <v>1.7027073046143368</v>
      </c>
      <c r="H35" s="1">
        <v>4</v>
      </c>
      <c r="I35">
        <f t="shared" si="7"/>
        <v>211.83841307679211</v>
      </c>
      <c r="K35" s="5">
        <f t="shared" si="8"/>
        <v>211.83841307679211</v>
      </c>
      <c r="L35" s="1" t="s">
        <v>25</v>
      </c>
    </row>
    <row r="36" spans="1:12" x14ac:dyDescent="0.25">
      <c r="A36" t="s">
        <v>12</v>
      </c>
      <c r="B36" s="1">
        <v>5</v>
      </c>
      <c r="D36">
        <v>622.29999999999995</v>
      </c>
      <c r="F36">
        <f t="shared" si="6"/>
        <v>1.606941989394183</v>
      </c>
      <c r="H36" s="1">
        <v>4</v>
      </c>
      <c r="I36">
        <f t="shared" si="7"/>
        <v>199.86774867427286</v>
      </c>
      <c r="K36" s="5">
        <f t="shared" si="8"/>
        <v>199.86774867427286</v>
      </c>
      <c r="L36" s="1" t="s">
        <v>25</v>
      </c>
    </row>
    <row r="37" spans="1:12" x14ac:dyDescent="0.25">
      <c r="A37" t="s">
        <v>13</v>
      </c>
      <c r="B37" s="1">
        <v>5</v>
      </c>
      <c r="D37">
        <v>659.3</v>
      </c>
      <c r="F37">
        <f t="shared" si="6"/>
        <v>1.5167602002123466</v>
      </c>
      <c r="H37" s="1">
        <v>4</v>
      </c>
      <c r="I37">
        <f t="shared" si="7"/>
        <v>188.59502502654331</v>
      </c>
      <c r="K37" s="5">
        <f t="shared" si="8"/>
        <v>188.59502502654331</v>
      </c>
      <c r="L37" s="1" t="s">
        <v>25</v>
      </c>
    </row>
    <row r="38" spans="1:12" x14ac:dyDescent="0.25">
      <c r="A38" t="s">
        <v>14</v>
      </c>
      <c r="B38" s="1">
        <v>5</v>
      </c>
      <c r="D38">
        <v>698.5</v>
      </c>
      <c r="F38">
        <f t="shared" si="6"/>
        <v>1.4316392269148175</v>
      </c>
      <c r="H38" s="1">
        <v>4</v>
      </c>
      <c r="I38">
        <f t="shared" si="7"/>
        <v>177.95490336435219</v>
      </c>
      <c r="K38" s="5">
        <f t="shared" si="8"/>
        <v>177.95490336435219</v>
      </c>
      <c r="L38" s="1" t="s">
        <v>25</v>
      </c>
    </row>
    <row r="39" spans="1:12" x14ac:dyDescent="0.25">
      <c r="A39" t="s">
        <v>15</v>
      </c>
      <c r="B39" s="1">
        <v>5</v>
      </c>
      <c r="D39">
        <v>740</v>
      </c>
      <c r="F39">
        <f t="shared" si="6"/>
        <v>1.3513513513513513</v>
      </c>
      <c r="H39" s="1">
        <v>4</v>
      </c>
      <c r="I39">
        <f t="shared" si="7"/>
        <v>167.91891891891891</v>
      </c>
      <c r="K39" s="5">
        <f t="shared" si="8"/>
        <v>167.91891891891891</v>
      </c>
      <c r="L39" s="1" t="s">
        <v>25</v>
      </c>
    </row>
    <row r="40" spans="1:12" x14ac:dyDescent="0.25">
      <c r="A40" t="s">
        <v>16</v>
      </c>
      <c r="B40" s="1">
        <v>5</v>
      </c>
      <c r="D40">
        <v>784</v>
      </c>
      <c r="F40">
        <f t="shared" si="6"/>
        <v>1.2755102040816326</v>
      </c>
      <c r="H40" s="1">
        <v>4</v>
      </c>
      <c r="I40">
        <f t="shared" si="7"/>
        <v>158.43877551020407</v>
      </c>
      <c r="K40" s="5">
        <f t="shared" si="8"/>
        <v>158.43877551020407</v>
      </c>
      <c r="L40" s="1" t="s">
        <v>25</v>
      </c>
    </row>
    <row r="41" spans="1:12" x14ac:dyDescent="0.25">
      <c r="A41" t="s">
        <v>17</v>
      </c>
      <c r="B41" s="1">
        <v>5</v>
      </c>
      <c r="D41">
        <v>830.6</v>
      </c>
      <c r="F41">
        <f t="shared" si="6"/>
        <v>1.2039489525644111</v>
      </c>
      <c r="H41" s="1">
        <v>4</v>
      </c>
      <c r="I41">
        <f t="shared" si="7"/>
        <v>149.4936190705514</v>
      </c>
      <c r="K41" s="5">
        <f t="shared" si="8"/>
        <v>149.4936190705514</v>
      </c>
      <c r="L41" s="1" t="s">
        <v>25</v>
      </c>
    </row>
    <row r="42" spans="1:12" x14ac:dyDescent="0.25">
      <c r="A42" t="s">
        <v>18</v>
      </c>
      <c r="B42" s="1">
        <v>5</v>
      </c>
      <c r="D42">
        <v>880</v>
      </c>
      <c r="F42">
        <f t="shared" si="6"/>
        <v>1.1363636363636365</v>
      </c>
      <c r="H42" s="1">
        <v>4</v>
      </c>
      <c r="I42">
        <f t="shared" si="7"/>
        <v>141.04545454545456</v>
      </c>
      <c r="K42" s="5">
        <f t="shared" si="8"/>
        <v>141.04545454545456</v>
      </c>
      <c r="L42" s="1" t="s">
        <v>25</v>
      </c>
    </row>
    <row r="43" spans="1:12" x14ac:dyDescent="0.25">
      <c r="A43" t="s">
        <v>20</v>
      </c>
      <c r="B43" s="1">
        <v>5</v>
      </c>
      <c r="D43">
        <v>932.3</v>
      </c>
      <c r="F43">
        <f t="shared" si="6"/>
        <v>1.0726161106939827</v>
      </c>
      <c r="H43" s="1">
        <v>4</v>
      </c>
      <c r="I43">
        <f t="shared" si="7"/>
        <v>133.07701383674782</v>
      </c>
      <c r="K43" s="5">
        <f t="shared" si="8"/>
        <v>133.07701383674782</v>
      </c>
      <c r="L43" s="1" t="s">
        <v>25</v>
      </c>
    </row>
    <row r="44" spans="1:12" x14ac:dyDescent="0.25">
      <c r="A44" t="s">
        <v>21</v>
      </c>
      <c r="B44" s="1">
        <v>5</v>
      </c>
      <c r="D44">
        <v>987.8</v>
      </c>
      <c r="F44">
        <f t="shared" si="6"/>
        <v>1.0123506782749545</v>
      </c>
      <c r="H44" s="1">
        <v>4</v>
      </c>
      <c r="I44">
        <f t="shared" si="7"/>
        <v>125.54383478436931</v>
      </c>
      <c r="K44" s="5">
        <f t="shared" si="8"/>
        <v>125.54383478436931</v>
      </c>
      <c r="L44" s="1" t="s">
        <v>25</v>
      </c>
    </row>
    <row r="46" spans="1:12" x14ac:dyDescent="0.25">
      <c r="A46" t="s">
        <v>8</v>
      </c>
      <c r="B46" s="1">
        <v>6</v>
      </c>
      <c r="D46">
        <v>1047</v>
      </c>
      <c r="F46">
        <f t="shared" ref="F46:F57" si="9">1000 / D46</f>
        <v>0.95510983763132762</v>
      </c>
      <c r="H46" s="1">
        <v>4</v>
      </c>
      <c r="I46">
        <f t="shared" ref="I46:I57" si="10">(($D$3/4000)*F46 /H46)-1</f>
        <v>118.38872970391596</v>
      </c>
      <c r="K46" s="5">
        <f t="shared" ref="K46:K57" si="11">I46</f>
        <v>118.38872970391596</v>
      </c>
      <c r="L46" s="1" t="s">
        <v>25</v>
      </c>
    </row>
    <row r="47" spans="1:12" x14ac:dyDescent="0.25">
      <c r="A47" t="s">
        <v>10</v>
      </c>
      <c r="B47" s="1">
        <v>6</v>
      </c>
      <c r="D47">
        <v>1109</v>
      </c>
      <c r="F47">
        <f t="shared" si="9"/>
        <v>0.90171325518485124</v>
      </c>
      <c r="H47" s="1">
        <v>4</v>
      </c>
      <c r="I47">
        <f t="shared" si="10"/>
        <v>111.71415689810641</v>
      </c>
      <c r="K47" s="5">
        <f t="shared" si="11"/>
        <v>111.71415689810641</v>
      </c>
      <c r="L47" s="1" t="s">
        <v>25</v>
      </c>
    </row>
    <row r="48" spans="1:12" x14ac:dyDescent="0.25">
      <c r="A48" t="s">
        <v>11</v>
      </c>
      <c r="B48" s="1">
        <v>6</v>
      </c>
      <c r="D48">
        <v>1175</v>
      </c>
      <c r="F48">
        <f t="shared" si="9"/>
        <v>0.85106382978723405</v>
      </c>
      <c r="H48" s="1">
        <v>4</v>
      </c>
      <c r="I48">
        <f t="shared" si="10"/>
        <v>105.38297872340425</v>
      </c>
      <c r="K48" s="5">
        <f t="shared" si="11"/>
        <v>105.38297872340425</v>
      </c>
      <c r="L48" s="1" t="s">
        <v>25</v>
      </c>
    </row>
    <row r="49" spans="1:12" x14ac:dyDescent="0.25">
      <c r="A49" t="s">
        <v>12</v>
      </c>
      <c r="B49" s="1">
        <v>6</v>
      </c>
      <c r="D49">
        <v>1245</v>
      </c>
      <c r="F49">
        <f t="shared" si="9"/>
        <v>0.80321285140562249</v>
      </c>
      <c r="H49" s="1">
        <v>4</v>
      </c>
      <c r="I49">
        <f t="shared" si="10"/>
        <v>99.401606425702809</v>
      </c>
      <c r="K49" s="5">
        <f t="shared" si="11"/>
        <v>99.401606425702809</v>
      </c>
      <c r="L49" s="1" t="s">
        <v>25</v>
      </c>
    </row>
    <row r="50" spans="1:12" x14ac:dyDescent="0.25">
      <c r="A50" t="s">
        <v>13</v>
      </c>
      <c r="B50" s="1">
        <v>6</v>
      </c>
      <c r="D50">
        <v>1319</v>
      </c>
      <c r="F50">
        <f t="shared" si="9"/>
        <v>0.75815011372251706</v>
      </c>
      <c r="H50" s="1">
        <v>4</v>
      </c>
      <c r="I50">
        <f t="shared" si="10"/>
        <v>93.768764215314633</v>
      </c>
      <c r="K50" s="5">
        <f t="shared" si="11"/>
        <v>93.768764215314633</v>
      </c>
      <c r="L50" s="1" t="s">
        <v>25</v>
      </c>
    </row>
    <row r="51" spans="1:12" x14ac:dyDescent="0.25">
      <c r="A51" t="s">
        <v>14</v>
      </c>
      <c r="B51" s="1">
        <v>6</v>
      </c>
      <c r="D51">
        <v>1397</v>
      </c>
      <c r="F51">
        <f t="shared" si="9"/>
        <v>0.71581961345740874</v>
      </c>
      <c r="H51" s="1">
        <v>4</v>
      </c>
      <c r="I51">
        <f t="shared" si="10"/>
        <v>88.477451682176095</v>
      </c>
      <c r="K51" s="5">
        <f t="shared" si="11"/>
        <v>88.477451682176095</v>
      </c>
      <c r="L51" s="1" t="s">
        <v>25</v>
      </c>
    </row>
    <row r="52" spans="1:12" x14ac:dyDescent="0.25">
      <c r="A52" t="s">
        <v>15</v>
      </c>
      <c r="B52" s="1">
        <v>6</v>
      </c>
      <c r="D52">
        <v>1480</v>
      </c>
      <c r="F52">
        <f t="shared" si="9"/>
        <v>0.67567567567567566</v>
      </c>
      <c r="H52" s="1">
        <v>4</v>
      </c>
      <c r="I52">
        <f t="shared" si="10"/>
        <v>83.459459459459453</v>
      </c>
      <c r="K52" s="5">
        <f t="shared" si="11"/>
        <v>83.459459459459453</v>
      </c>
      <c r="L52" s="1" t="s">
        <v>25</v>
      </c>
    </row>
    <row r="53" spans="1:12" x14ac:dyDescent="0.25">
      <c r="A53" t="s">
        <v>16</v>
      </c>
      <c r="B53" s="1">
        <v>6</v>
      </c>
      <c r="D53">
        <v>1568</v>
      </c>
      <c r="F53">
        <f t="shared" si="9"/>
        <v>0.63775510204081631</v>
      </c>
      <c r="H53" s="1">
        <v>4</v>
      </c>
      <c r="I53">
        <f t="shared" si="10"/>
        <v>78.719387755102034</v>
      </c>
      <c r="K53" s="5">
        <f t="shared" si="11"/>
        <v>78.719387755102034</v>
      </c>
      <c r="L53" s="1" t="s">
        <v>25</v>
      </c>
    </row>
    <row r="54" spans="1:12" x14ac:dyDescent="0.25">
      <c r="A54" t="s">
        <v>17</v>
      </c>
      <c r="B54" s="1">
        <v>6</v>
      </c>
      <c r="D54">
        <v>1661</v>
      </c>
      <c r="F54">
        <f t="shared" si="9"/>
        <v>0.60204695966285371</v>
      </c>
      <c r="H54" s="1">
        <v>4</v>
      </c>
      <c r="I54">
        <f t="shared" si="10"/>
        <v>74.255869957856717</v>
      </c>
      <c r="K54" s="5">
        <f t="shared" si="11"/>
        <v>74.255869957856717</v>
      </c>
      <c r="L54" s="1" t="s">
        <v>25</v>
      </c>
    </row>
    <row r="55" spans="1:12" x14ac:dyDescent="0.25">
      <c r="A55" t="s">
        <v>18</v>
      </c>
      <c r="B55" s="1">
        <v>6</v>
      </c>
      <c r="D55">
        <v>1760</v>
      </c>
      <c r="F55">
        <f t="shared" si="9"/>
        <v>0.56818181818181823</v>
      </c>
      <c r="H55" s="1">
        <v>4</v>
      </c>
      <c r="I55">
        <f t="shared" si="10"/>
        <v>70.02272727272728</v>
      </c>
      <c r="K55" s="5">
        <f t="shared" si="11"/>
        <v>70.02272727272728</v>
      </c>
      <c r="L55" s="1" t="s">
        <v>25</v>
      </c>
    </row>
    <row r="56" spans="1:12" x14ac:dyDescent="0.25">
      <c r="A56" t="s">
        <v>20</v>
      </c>
      <c r="B56" s="1">
        <v>6</v>
      </c>
      <c r="D56">
        <v>1865</v>
      </c>
      <c r="F56">
        <f t="shared" si="9"/>
        <v>0.53619302949061665</v>
      </c>
      <c r="H56" s="1">
        <v>4</v>
      </c>
      <c r="I56">
        <f t="shared" si="10"/>
        <v>66.024128686327074</v>
      </c>
      <c r="K56" s="5">
        <f t="shared" si="11"/>
        <v>66.024128686327074</v>
      </c>
      <c r="L56" s="1" t="s">
        <v>25</v>
      </c>
    </row>
    <row r="57" spans="1:12" x14ac:dyDescent="0.25">
      <c r="A57" t="s">
        <v>21</v>
      </c>
      <c r="B57" s="1">
        <v>6</v>
      </c>
      <c r="D57">
        <v>1976</v>
      </c>
      <c r="F57">
        <f t="shared" si="9"/>
        <v>0.50607287449392713</v>
      </c>
      <c r="H57" s="1">
        <v>4</v>
      </c>
      <c r="I57">
        <f t="shared" si="10"/>
        <v>62.259109311740893</v>
      </c>
      <c r="K57" s="5">
        <f t="shared" si="11"/>
        <v>62.259109311740893</v>
      </c>
      <c r="L57" s="1" t="s">
        <v>25</v>
      </c>
    </row>
    <row r="59" spans="1:12" x14ac:dyDescent="0.25">
      <c r="A59" t="s">
        <v>8</v>
      </c>
      <c r="B59" s="1">
        <v>7</v>
      </c>
      <c r="D59">
        <v>2093</v>
      </c>
      <c r="F59">
        <f t="shared" ref="F59:F70" si="12">1000 / D59</f>
        <v>0.47778308647873863</v>
      </c>
      <c r="H59" s="1">
        <v>1</v>
      </c>
      <c r="I59">
        <f t="shared" ref="I59:I70" si="13">(($D$3/4000)*F59 /H59)-1</f>
        <v>237.89154323936933</v>
      </c>
      <c r="K59" s="5">
        <f t="shared" ref="K59:K70" si="14">I59</f>
        <v>237.89154323936933</v>
      </c>
      <c r="L59" s="1" t="s">
        <v>26</v>
      </c>
    </row>
    <row r="60" spans="1:12" x14ac:dyDescent="0.25">
      <c r="A60" t="s">
        <v>10</v>
      </c>
      <c r="B60" s="1">
        <v>7</v>
      </c>
      <c r="D60">
        <v>2217</v>
      </c>
      <c r="F60">
        <f t="shared" si="12"/>
        <v>0.45105999097880017</v>
      </c>
      <c r="H60" s="1">
        <v>1</v>
      </c>
      <c r="I60">
        <f t="shared" si="13"/>
        <v>224.52999548940008</v>
      </c>
      <c r="K60" s="5">
        <f t="shared" si="14"/>
        <v>224.52999548940008</v>
      </c>
      <c r="L60" s="1" t="s">
        <v>26</v>
      </c>
    </row>
    <row r="61" spans="1:12" x14ac:dyDescent="0.25">
      <c r="A61" t="s">
        <v>11</v>
      </c>
      <c r="B61" s="1">
        <v>7</v>
      </c>
      <c r="D61">
        <v>2349</v>
      </c>
      <c r="F61">
        <f t="shared" si="12"/>
        <v>0.42571306939123033</v>
      </c>
      <c r="H61" s="1">
        <v>1</v>
      </c>
      <c r="I61">
        <f t="shared" si="13"/>
        <v>211.85653469561515</v>
      </c>
      <c r="K61" s="5">
        <f t="shared" si="14"/>
        <v>211.85653469561515</v>
      </c>
      <c r="L61" s="1" t="s">
        <v>26</v>
      </c>
    </row>
    <row r="62" spans="1:12" x14ac:dyDescent="0.25">
      <c r="A62" t="s">
        <v>12</v>
      </c>
      <c r="B62" s="1">
        <v>7</v>
      </c>
      <c r="D62">
        <v>2489</v>
      </c>
      <c r="F62">
        <f t="shared" si="12"/>
        <v>0.40176777822418641</v>
      </c>
      <c r="H62" s="1">
        <v>1</v>
      </c>
      <c r="I62">
        <f t="shared" si="13"/>
        <v>199.88388911209321</v>
      </c>
      <c r="K62" s="5">
        <f t="shared" si="14"/>
        <v>199.88388911209321</v>
      </c>
      <c r="L62" s="1" t="s">
        <v>26</v>
      </c>
    </row>
    <row r="63" spans="1:12" x14ac:dyDescent="0.25">
      <c r="A63" t="s">
        <v>13</v>
      </c>
      <c r="B63" s="1">
        <v>7</v>
      </c>
      <c r="D63">
        <v>2637</v>
      </c>
      <c r="F63">
        <f t="shared" si="12"/>
        <v>0.37921880925293894</v>
      </c>
      <c r="H63" s="1">
        <v>1</v>
      </c>
      <c r="I63">
        <f t="shared" si="13"/>
        <v>188.60940462646946</v>
      </c>
      <c r="K63" s="5">
        <f t="shared" si="14"/>
        <v>188.60940462646946</v>
      </c>
      <c r="L63" s="1" t="s">
        <v>26</v>
      </c>
    </row>
    <row r="64" spans="1:12" x14ac:dyDescent="0.25">
      <c r="A64" t="s">
        <v>14</v>
      </c>
      <c r="B64" s="1">
        <v>7</v>
      </c>
      <c r="D64">
        <v>2794</v>
      </c>
      <c r="F64">
        <f t="shared" si="12"/>
        <v>0.35790980672870437</v>
      </c>
      <c r="H64" s="1">
        <v>1</v>
      </c>
      <c r="I64">
        <f t="shared" si="13"/>
        <v>177.95490336435219</v>
      </c>
      <c r="K64" s="5">
        <f t="shared" si="14"/>
        <v>177.95490336435219</v>
      </c>
      <c r="L64" s="1" t="s">
        <v>26</v>
      </c>
    </row>
    <row r="65" spans="1:12" x14ac:dyDescent="0.25">
      <c r="A65" t="s">
        <v>15</v>
      </c>
      <c r="B65" s="1">
        <v>7</v>
      </c>
      <c r="D65">
        <v>2960</v>
      </c>
      <c r="F65">
        <f t="shared" si="12"/>
        <v>0.33783783783783783</v>
      </c>
      <c r="H65" s="1">
        <v>1</v>
      </c>
      <c r="I65">
        <f t="shared" si="13"/>
        <v>167.91891891891891</v>
      </c>
      <c r="K65" s="5">
        <f t="shared" si="14"/>
        <v>167.91891891891891</v>
      </c>
      <c r="L65" s="1" t="s">
        <v>26</v>
      </c>
    </row>
    <row r="66" spans="1:12" x14ac:dyDescent="0.25">
      <c r="A66" t="s">
        <v>16</v>
      </c>
      <c r="B66" s="1">
        <v>7</v>
      </c>
      <c r="D66">
        <v>3136</v>
      </c>
      <c r="F66">
        <f t="shared" si="12"/>
        <v>0.31887755102040816</v>
      </c>
      <c r="H66" s="1">
        <v>1</v>
      </c>
      <c r="I66">
        <f t="shared" si="13"/>
        <v>158.43877551020407</v>
      </c>
      <c r="K66" s="5">
        <f t="shared" si="14"/>
        <v>158.43877551020407</v>
      </c>
      <c r="L66" s="1" t="s">
        <v>26</v>
      </c>
    </row>
    <row r="67" spans="1:12" x14ac:dyDescent="0.25">
      <c r="A67" t="s">
        <v>17</v>
      </c>
      <c r="B67" s="1">
        <v>7</v>
      </c>
      <c r="D67">
        <v>3322</v>
      </c>
      <c r="F67">
        <f t="shared" si="12"/>
        <v>0.30102347983142685</v>
      </c>
      <c r="H67" s="1">
        <v>1</v>
      </c>
      <c r="I67">
        <f t="shared" si="13"/>
        <v>149.51173991571343</v>
      </c>
      <c r="K67" s="5">
        <f t="shared" si="14"/>
        <v>149.51173991571343</v>
      </c>
      <c r="L67" s="1" t="s">
        <v>26</v>
      </c>
    </row>
    <row r="68" spans="1:12" x14ac:dyDescent="0.25">
      <c r="A68" t="s">
        <v>18</v>
      </c>
      <c r="B68" s="1">
        <v>7</v>
      </c>
      <c r="D68">
        <v>3520</v>
      </c>
      <c r="F68">
        <f t="shared" si="12"/>
        <v>0.28409090909090912</v>
      </c>
      <c r="H68" s="1">
        <v>1</v>
      </c>
      <c r="I68">
        <f t="shared" si="13"/>
        <v>141.04545454545456</v>
      </c>
      <c r="K68" s="5">
        <f t="shared" si="14"/>
        <v>141.04545454545456</v>
      </c>
      <c r="L68" s="1" t="s">
        <v>26</v>
      </c>
    </row>
    <row r="69" spans="1:12" x14ac:dyDescent="0.25">
      <c r="A69" t="s">
        <v>20</v>
      </c>
      <c r="B69" s="1">
        <v>7</v>
      </c>
      <c r="D69">
        <v>3729</v>
      </c>
      <c r="F69">
        <f t="shared" si="12"/>
        <v>0.26816840976133011</v>
      </c>
      <c r="H69" s="1">
        <v>1</v>
      </c>
      <c r="I69">
        <f t="shared" si="13"/>
        <v>133.08420488066506</v>
      </c>
      <c r="K69" s="5">
        <f t="shared" si="14"/>
        <v>133.08420488066506</v>
      </c>
      <c r="L69" s="1" t="s">
        <v>26</v>
      </c>
    </row>
    <row r="70" spans="1:12" x14ac:dyDescent="0.25">
      <c r="A70" t="s">
        <v>21</v>
      </c>
      <c r="B70" s="1">
        <v>7</v>
      </c>
      <c r="D70">
        <v>3951</v>
      </c>
      <c r="F70">
        <f t="shared" si="12"/>
        <v>0.25310048089091369</v>
      </c>
      <c r="H70" s="1">
        <v>1</v>
      </c>
      <c r="I70">
        <f t="shared" si="13"/>
        <v>125.55024044545685</v>
      </c>
      <c r="K70" s="5">
        <f t="shared" si="14"/>
        <v>125.55024044545685</v>
      </c>
      <c r="L70" s="1" t="s">
        <v>26</v>
      </c>
    </row>
    <row r="72" spans="1:12" x14ac:dyDescent="0.25">
      <c r="A72" t="s">
        <v>8</v>
      </c>
      <c r="B72" s="1">
        <v>8</v>
      </c>
      <c r="D72">
        <v>4186</v>
      </c>
      <c r="F72">
        <f t="shared" ref="F72:F83" si="15">1000 / D72</f>
        <v>0.23889154323936931</v>
      </c>
      <c r="H72" s="1">
        <v>1</v>
      </c>
      <c r="I72">
        <f t="shared" ref="I72:I83" si="16">(($D$3/4000)*F72 /H72)-1</f>
        <v>118.44577161968466</v>
      </c>
      <c r="K72" s="5">
        <f t="shared" ref="K72:K83" si="17">I72</f>
        <v>118.44577161968466</v>
      </c>
      <c r="L72" s="1" t="s">
        <v>26</v>
      </c>
    </row>
    <row r="73" spans="1:12" x14ac:dyDescent="0.25">
      <c r="A73" t="s">
        <v>10</v>
      </c>
      <c r="B73" s="1">
        <v>8</v>
      </c>
      <c r="D73">
        <v>4435</v>
      </c>
      <c r="F73">
        <f t="shared" si="15"/>
        <v>0.22547914317925591</v>
      </c>
      <c r="H73" s="1">
        <v>1</v>
      </c>
      <c r="I73">
        <f t="shared" si="16"/>
        <v>111.73957158962796</v>
      </c>
      <c r="K73" s="5">
        <f t="shared" si="17"/>
        <v>111.73957158962796</v>
      </c>
      <c r="L73" s="1" t="s">
        <v>26</v>
      </c>
    </row>
    <row r="74" spans="1:12" x14ac:dyDescent="0.25">
      <c r="A74" t="s">
        <v>11</v>
      </c>
      <c r="B74" s="1">
        <v>8</v>
      </c>
      <c r="D74">
        <v>4699</v>
      </c>
      <c r="F74">
        <f t="shared" si="15"/>
        <v>0.21281123643328367</v>
      </c>
      <c r="H74" s="1">
        <v>1</v>
      </c>
      <c r="I74">
        <f t="shared" si="16"/>
        <v>105.40561821664184</v>
      </c>
      <c r="K74" s="5">
        <f t="shared" si="17"/>
        <v>105.40561821664184</v>
      </c>
      <c r="L74" s="1" t="s">
        <v>26</v>
      </c>
    </row>
    <row r="75" spans="1:12" x14ac:dyDescent="0.25">
      <c r="A75" t="s">
        <v>12</v>
      </c>
      <c r="B75" s="1">
        <v>8</v>
      </c>
      <c r="D75">
        <v>4978</v>
      </c>
      <c r="F75">
        <f t="shared" si="15"/>
        <v>0.20088388911209321</v>
      </c>
      <c r="H75" s="1">
        <v>1</v>
      </c>
      <c r="I75">
        <f t="shared" si="16"/>
        <v>99.441944556046607</v>
      </c>
      <c r="K75" s="5">
        <f t="shared" si="17"/>
        <v>99.441944556046607</v>
      </c>
      <c r="L75" s="1" t="s">
        <v>26</v>
      </c>
    </row>
    <row r="76" spans="1:12" x14ac:dyDescent="0.25">
      <c r="A76" t="s">
        <v>13</v>
      </c>
      <c r="B76" s="1">
        <v>8</v>
      </c>
      <c r="D76">
        <v>5274</v>
      </c>
      <c r="F76">
        <f t="shared" si="15"/>
        <v>0.18960940462646947</v>
      </c>
      <c r="H76" s="1">
        <v>1</v>
      </c>
      <c r="I76">
        <f t="shared" si="16"/>
        <v>93.804702313234728</v>
      </c>
      <c r="K76" s="5">
        <f t="shared" si="17"/>
        <v>93.804702313234728</v>
      </c>
      <c r="L76" s="1" t="s">
        <v>26</v>
      </c>
    </row>
    <row r="77" spans="1:12" x14ac:dyDescent="0.25">
      <c r="A77" t="s">
        <v>14</v>
      </c>
      <c r="B77" s="1">
        <v>8</v>
      </c>
      <c r="D77">
        <v>5588</v>
      </c>
      <c r="F77">
        <f t="shared" si="15"/>
        <v>0.17895490336435219</v>
      </c>
      <c r="H77" s="1">
        <v>1</v>
      </c>
      <c r="I77">
        <f t="shared" si="16"/>
        <v>88.477451682176095</v>
      </c>
      <c r="K77" s="5">
        <f t="shared" si="17"/>
        <v>88.477451682176095</v>
      </c>
      <c r="L77" s="1" t="s">
        <v>26</v>
      </c>
    </row>
    <row r="78" spans="1:12" x14ac:dyDescent="0.25">
      <c r="A78" t="s">
        <v>15</v>
      </c>
      <c r="B78" s="1">
        <v>8</v>
      </c>
      <c r="D78">
        <v>5920</v>
      </c>
      <c r="F78">
        <f t="shared" si="15"/>
        <v>0.16891891891891891</v>
      </c>
      <c r="H78" s="1">
        <v>1</v>
      </c>
      <c r="I78">
        <f t="shared" si="16"/>
        <v>83.459459459459453</v>
      </c>
      <c r="K78" s="5">
        <f t="shared" si="17"/>
        <v>83.459459459459453</v>
      </c>
      <c r="L78" s="1" t="s">
        <v>26</v>
      </c>
    </row>
    <row r="79" spans="1:12" x14ac:dyDescent="0.25">
      <c r="A79" t="s">
        <v>16</v>
      </c>
      <c r="B79" s="1">
        <v>8</v>
      </c>
      <c r="D79">
        <v>6272</v>
      </c>
      <c r="F79">
        <f t="shared" si="15"/>
        <v>0.15943877551020408</v>
      </c>
      <c r="H79" s="1">
        <v>1</v>
      </c>
      <c r="I79">
        <f t="shared" si="16"/>
        <v>78.719387755102034</v>
      </c>
      <c r="K79" s="5">
        <f t="shared" si="17"/>
        <v>78.719387755102034</v>
      </c>
      <c r="L79" s="1" t="s">
        <v>26</v>
      </c>
    </row>
    <row r="80" spans="1:12" x14ac:dyDescent="0.25">
      <c r="A80" t="s">
        <v>17</v>
      </c>
      <c r="B80" s="1">
        <v>8</v>
      </c>
      <c r="D80">
        <v>6645</v>
      </c>
      <c r="F80">
        <f t="shared" si="15"/>
        <v>0.15048908954100829</v>
      </c>
      <c r="H80" s="1">
        <v>1</v>
      </c>
      <c r="I80">
        <f t="shared" si="16"/>
        <v>74.244544770504149</v>
      </c>
      <c r="K80" s="5">
        <f t="shared" si="17"/>
        <v>74.244544770504149</v>
      </c>
      <c r="L80" s="1" t="s">
        <v>26</v>
      </c>
    </row>
    <row r="81" spans="1:12" x14ac:dyDescent="0.25">
      <c r="A81" t="s">
        <v>18</v>
      </c>
      <c r="B81" s="1">
        <v>8</v>
      </c>
      <c r="D81">
        <v>7040</v>
      </c>
      <c r="F81">
        <f t="shared" si="15"/>
        <v>0.14204545454545456</v>
      </c>
      <c r="H81" s="1">
        <v>1</v>
      </c>
      <c r="I81">
        <f t="shared" si="16"/>
        <v>70.02272727272728</v>
      </c>
      <c r="K81" s="5">
        <f t="shared" si="17"/>
        <v>70.02272727272728</v>
      </c>
      <c r="L81" s="1" t="s">
        <v>26</v>
      </c>
    </row>
    <row r="82" spans="1:12" x14ac:dyDescent="0.25">
      <c r="A82" t="s">
        <v>19</v>
      </c>
      <c r="B82" s="1">
        <v>8</v>
      </c>
      <c r="D82">
        <v>7459</v>
      </c>
      <c r="F82">
        <f t="shared" si="15"/>
        <v>0.1340662287169862</v>
      </c>
      <c r="H82" s="1">
        <v>1</v>
      </c>
      <c r="I82">
        <f t="shared" si="16"/>
        <v>66.033114358493094</v>
      </c>
      <c r="K82" s="5">
        <f t="shared" si="17"/>
        <v>66.033114358493094</v>
      </c>
      <c r="L82" s="1" t="s">
        <v>26</v>
      </c>
    </row>
    <row r="83" spans="1:12" x14ac:dyDescent="0.25">
      <c r="A83" t="s">
        <v>21</v>
      </c>
      <c r="B83" s="1">
        <v>8</v>
      </c>
      <c r="D83">
        <v>7902</v>
      </c>
      <c r="F83">
        <f t="shared" si="15"/>
        <v>0.12655024044545685</v>
      </c>
      <c r="H83" s="1">
        <v>1</v>
      </c>
      <c r="I83">
        <f t="shared" si="16"/>
        <v>62.275120222728425</v>
      </c>
      <c r="K83" s="5">
        <f t="shared" si="17"/>
        <v>62.275120222728425</v>
      </c>
      <c r="L83" s="1" t="s">
        <v>26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dcterms:created xsi:type="dcterms:W3CDTF">2020-12-01T20:28:55Z</dcterms:created>
  <dcterms:modified xsi:type="dcterms:W3CDTF">2020-12-02T10:14:37Z</dcterms:modified>
</cp:coreProperties>
</file>